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3\02-17-2023\"/>
    </mc:Choice>
  </mc:AlternateContent>
  <xr:revisionPtr revIDLastSave="0" documentId="8_{C390CD6F-623A-4CA0-AF61-DB1FA8020465}" xr6:coauthVersionLast="46" xr6:coauthVersionMax="46" xr10:uidLastSave="{00000000-0000-0000-0000-000000000000}"/>
  <bookViews>
    <workbookView xWindow="1100" yWindow="1100" windowWidth="14770" windowHeight="878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<sst xmlns="http://schemas.openxmlformats.org/spreadsheetml/2006/main" count="281" uniqueCount="181">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</sst>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179</v>
      </c>
    </row>
    <row r="3" spans="1:5" ht="15" customHeight="1" x14ac:dyDescent="0.35">
      <c r="A3" s="124" t="s">
        <v>0</v>
      </c>
      <c r="B3" s="126" t="s">
        <v>180</v>
      </c>
      <c r="C3" s="128" t="s">
        <v>1</v>
      </c>
      <c r="D3" s="3" t="s">
        <v>2</v>
      </c>
      <c r="E3" s="4">
        <v>44968</v>
      </c>
    </row>
    <row r="4" spans="1:5" ht="15" thickBot="1" x14ac:dyDescent="0.4">
      <c r="A4" s="125"/>
      <c r="B4" s="127"/>
      <c r="C4" s="129"/>
      <c r="D4" s="5" t="s">
        <v>3</v>
      </c>
      <c r="E4" s="6">
        <v>44974</v>
      </c>
    </row>
    <row r="5" spans="1:5" ht="51" customHeight="1" thickBot="1" x14ac:dyDescent="0.4">
      <c r="A5" s="130" t="s">
        <v>115</v>
      </c>
      <c r="B5" s="131"/>
      <c r="C5" s="7"/>
      <c r="D5" s="8"/>
      <c r="E5" s="9"/>
    </row>
    <row r="6" spans="1:5" ht="15.75" customHeight="1" x14ac:dyDescent="0.35">
      <c r="A6" s="10" t="s">
        <v>4</v>
      </c>
      <c r="B6" s="11">
        <v>34.799999999999997</v>
      </c>
      <c r="C6" s="12"/>
      <c r="D6" s="12"/>
      <c r="E6" s="9"/>
    </row>
    <row r="7" spans="1:5" x14ac:dyDescent="0.35">
      <c r="A7" s="13" t="s">
        <v>5</v>
      </c>
      <c r="B7" s="14">
        <v>24.7</v>
      </c>
      <c r="C7" s="12"/>
      <c r="D7" s="12"/>
      <c r="E7" s="9"/>
    </row>
    <row r="8" spans="1:5" x14ac:dyDescent="0.35">
      <c r="A8" s="13" t="s">
        <v>6</v>
      </c>
      <c r="B8" s="14">
        <v>23.5</v>
      </c>
      <c r="C8" s="12"/>
      <c r="D8" s="12"/>
      <c r="E8" s="9"/>
    </row>
    <row r="9" spans="1:5" x14ac:dyDescent="0.35">
      <c r="A9" s="13" t="s">
        <v>7</v>
      </c>
      <c r="B9" s="14">
        <v>26.6</v>
      </c>
      <c r="C9" s="12"/>
      <c r="D9" s="12"/>
      <c r="E9" s="9"/>
    </row>
    <row r="10" spans="1:5" x14ac:dyDescent="0.35">
      <c r="A10" s="13" t="s">
        <v>8</v>
      </c>
      <c r="B10" s="14">
        <v>27</v>
      </c>
      <c r="C10" s="12"/>
      <c r="D10" s="12"/>
      <c r="E10" s="9"/>
    </row>
    <row r="11" spans="1:5" x14ac:dyDescent="0.35">
      <c r="A11" s="13" t="s">
        <v>9</v>
      </c>
      <c r="B11" s="14">
        <v>24</v>
      </c>
      <c r="C11" s="12"/>
      <c r="D11" s="12"/>
      <c r="E11" s="9"/>
    </row>
    <row r="12" spans="1:5" x14ac:dyDescent="0.35">
      <c r="A12" s="13" t="s">
        <v>10</v>
      </c>
      <c r="B12" s="14">
        <v>22</v>
      </c>
      <c r="C12" s="12"/>
      <c r="D12" s="12"/>
      <c r="E12" s="9"/>
    </row>
    <row r="13" spans="1:5" x14ac:dyDescent="0.35">
      <c r="A13" s="13" t="s">
        <v>11</v>
      </c>
      <c r="B13" s="14">
        <v>25.8</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164</v>
      </c>
      <c r="B17" s="103">
        <v>35.1</v>
      </c>
      <c r="C17" s="21"/>
      <c r="D17" s="21"/>
    </row>
    <row r="18" spans="1:10" x14ac:dyDescent="0.35">
      <c r="A18" s="23" t="s">
        <v>165</v>
      </c>
      <c r="B18" s="22">
        <v>37</v>
      </c>
      <c r="C18" s="21"/>
      <c r="D18" s="21"/>
    </row>
    <row r="19" spans="1:10" x14ac:dyDescent="0.35">
      <c r="A19" s="23" t="s">
        <v>166</v>
      </c>
      <c r="B19" s="22">
        <v>38.1</v>
      </c>
      <c r="C19" s="21"/>
      <c r="D19" s="21"/>
    </row>
    <row r="20" spans="1:10" x14ac:dyDescent="0.35">
      <c r="A20" s="23" t="s">
        <v>167</v>
      </c>
      <c r="B20" s="22">
        <v>38.700000000000003</v>
      </c>
      <c r="C20" s="21"/>
      <c r="D20" s="21"/>
    </row>
    <row r="21" spans="1:10" x14ac:dyDescent="0.35">
      <c r="A21" s="23" t="s">
        <v>168</v>
      </c>
      <c r="B21" s="22">
        <v>36.299999999999997</v>
      </c>
      <c r="C21" s="21"/>
      <c r="D21" s="21"/>
    </row>
    <row r="22" spans="1:10" x14ac:dyDescent="0.35">
      <c r="A22" s="23" t="s">
        <v>169</v>
      </c>
      <c r="B22" s="24">
        <v>28.2</v>
      </c>
      <c r="C22" s="21"/>
      <c r="D22" s="21"/>
    </row>
    <row r="23" spans="1:10" x14ac:dyDescent="0.35">
      <c r="A23" s="23" t="s">
        <v>170</v>
      </c>
      <c r="B23" s="22">
        <v>20.8</v>
      </c>
      <c r="C23" s="21"/>
      <c r="D23" s="21"/>
    </row>
    <row r="24" spans="1:10" x14ac:dyDescent="0.35">
      <c r="A24" s="23" t="s">
        <v>171</v>
      </c>
      <c r="B24" s="22">
        <v>38.200000000000003</v>
      </c>
      <c r="C24" s="21"/>
      <c r="D24" s="21"/>
      <c r="I24" s="25"/>
      <c r="J24" s="25"/>
    </row>
    <row r="25" spans="1:10" x14ac:dyDescent="0.35">
      <c r="A25" s="23" t="s">
        <v>172</v>
      </c>
      <c r="B25" s="22">
        <v>38.9</v>
      </c>
      <c r="C25" s="21"/>
      <c r="D25" s="21"/>
      <c r="I25" s="20"/>
      <c r="J25" s="20"/>
    </row>
    <row r="26" spans="1:10" x14ac:dyDescent="0.35">
      <c r="A26" s="23" t="s">
        <v>173</v>
      </c>
      <c r="B26" s="22">
        <v>26.7</v>
      </c>
      <c r="C26" s="21"/>
      <c r="D26" s="21"/>
    </row>
    <row r="27" spans="1:10" x14ac:dyDescent="0.35">
      <c r="A27" s="23" t="s">
        <v>11</v>
      </c>
      <c r="B27" s="22">
        <v>28.2</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12226</v>
      </c>
      <c r="C30" s="27"/>
      <c r="D30" s="27"/>
    </row>
    <row r="31" spans="1:10" x14ac:dyDescent="0.35">
      <c r="A31" s="28" t="s">
        <v>13</v>
      </c>
      <c r="B31" s="29">
        <v>80605</v>
      </c>
      <c r="C31" s="27"/>
      <c r="D31" s="27"/>
    </row>
    <row r="32" spans="1:10" x14ac:dyDescent="0.35">
      <c r="A32" s="28" t="s">
        <v>14</v>
      </c>
      <c r="B32" s="29">
        <v>10182</v>
      </c>
      <c r="C32" s="27"/>
      <c r="D32" s="27"/>
    </row>
    <row r="33" spans="1:5" x14ac:dyDescent="0.35">
      <c r="A33" s="28" t="s">
        <v>4</v>
      </c>
      <c r="B33" s="29">
        <v>18235</v>
      </c>
      <c r="C33" s="27"/>
      <c r="D33" s="27"/>
    </row>
    <row r="34" spans="1:5" x14ac:dyDescent="0.35">
      <c r="A34" s="28" t="s">
        <v>15</v>
      </c>
      <c r="B34" s="29">
        <v>10457</v>
      </c>
      <c r="C34" s="27"/>
      <c r="D34" s="27"/>
    </row>
    <row r="35" spans="1:5" x14ac:dyDescent="0.35">
      <c r="A35" s="28" t="s">
        <v>16</v>
      </c>
      <c r="B35" s="29">
        <v>48279</v>
      </c>
      <c r="C35" s="27"/>
      <c r="D35" s="27"/>
    </row>
    <row r="36" spans="1:5" x14ac:dyDescent="0.35">
      <c r="A36" s="28" t="s">
        <v>17</v>
      </c>
      <c r="B36" s="29">
        <v>61128</v>
      </c>
      <c r="C36" s="27"/>
      <c r="D36" s="27"/>
    </row>
    <row r="37" spans="1:5" x14ac:dyDescent="0.35">
      <c r="A37" s="28" t="s">
        <v>18</v>
      </c>
      <c r="B37" s="29">
        <v>10849</v>
      </c>
      <c r="C37" s="27"/>
      <c r="D37" s="27"/>
    </row>
    <row r="38" spans="1:5" x14ac:dyDescent="0.35">
      <c r="A38" s="28" t="s">
        <v>19</v>
      </c>
      <c r="B38" s="29">
        <v>251961</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17.7</v>
      </c>
      <c r="C41" s="21"/>
      <c r="D41" s="21"/>
    </row>
    <row r="42" spans="1:5" x14ac:dyDescent="0.35">
      <c r="A42" s="28" t="s">
        <v>6</v>
      </c>
      <c r="B42" s="30">
        <v>5</v>
      </c>
      <c r="C42" s="21"/>
      <c r="D42" s="21"/>
    </row>
    <row r="43" spans="1:5" x14ac:dyDescent="0.35">
      <c r="A43" s="28" t="s">
        <v>7</v>
      </c>
      <c r="B43" s="30">
        <v>36.5</v>
      </c>
      <c r="C43" s="21"/>
      <c r="D43" s="21"/>
    </row>
    <row r="44" spans="1:5" x14ac:dyDescent="0.35">
      <c r="A44" s="28" t="s">
        <v>152</v>
      </c>
      <c r="B44" s="30">
        <v>7.9</v>
      </c>
      <c r="C44" s="21"/>
      <c r="D44" s="21"/>
    </row>
    <row r="45" spans="1:5" x14ac:dyDescent="0.35">
      <c r="A45" s="28" t="s">
        <v>9</v>
      </c>
      <c r="B45" s="30">
        <v>30.8</v>
      </c>
      <c r="C45" s="21"/>
      <c r="D45" s="21"/>
    </row>
    <row r="46" spans="1:5" x14ac:dyDescent="0.35">
      <c r="A46" s="28" t="s">
        <v>26</v>
      </c>
      <c r="B46" s="30">
        <v>12.3</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2.6</v>
      </c>
      <c r="C51" s="106">
        <v>0.3</v>
      </c>
      <c r="D51" s="106">
        <v>1.7</v>
      </c>
      <c r="E51" s="119">
        <f>+B51+C51+D51</f>
        <v>4.5999999999999996</v>
      </c>
    </row>
    <row r="52" spans="1:5" x14ac:dyDescent="0.35">
      <c r="A52" s="13" t="s">
        <v>5</v>
      </c>
      <c r="B52" s="107">
        <v>7.3</v>
      </c>
      <c r="C52" s="107">
        <v>0.3</v>
      </c>
      <c r="D52" s="107">
        <v>3.7</v>
      </c>
      <c r="E52" s="119">
        <f t="shared" ref="E52:E58" si="0">+B52+C52+D52</f>
        <v>11.3</v>
      </c>
    </row>
    <row r="53" spans="1:5" x14ac:dyDescent="0.35">
      <c r="A53" s="13" t="s">
        <v>6</v>
      </c>
      <c r="B53" s="107">
        <v>17</v>
      </c>
      <c r="C53" s="107">
        <v>0</v>
      </c>
      <c r="D53" s="107">
        <v>3</v>
      </c>
      <c r="E53" s="119">
        <f t="shared" si="0"/>
        <v>20</v>
      </c>
    </row>
    <row r="54" spans="1:5" x14ac:dyDescent="0.35">
      <c r="A54" s="13" t="s">
        <v>7</v>
      </c>
      <c r="B54" s="107">
        <v>1.3</v>
      </c>
      <c r="C54" s="107">
        <v>0.1</v>
      </c>
      <c r="D54" s="107">
        <v>2.1</v>
      </c>
      <c r="E54" s="119">
        <f t="shared" si="0"/>
        <v>3.5</v>
      </c>
    </row>
    <row r="55" spans="1:5" x14ac:dyDescent="0.35">
      <c r="A55" s="13" t="s">
        <v>8</v>
      </c>
      <c r="B55" s="107">
        <v>0.6</v>
      </c>
      <c r="C55" s="107">
        <v>0</v>
      </c>
      <c r="D55" s="107">
        <v>0.1</v>
      </c>
      <c r="E55" s="119">
        <f>+B55+C55+D55</f>
        <v>0.7</v>
      </c>
    </row>
    <row r="56" spans="1:5" x14ac:dyDescent="0.35">
      <c r="A56" s="13" t="s">
        <v>9</v>
      </c>
      <c r="B56" s="107">
        <v>1.1000000000000001</v>
      </c>
      <c r="C56" s="107">
        <v>0.1</v>
      </c>
      <c r="D56" s="107">
        <v>0.1</v>
      </c>
      <c r="E56" s="119">
        <f t="shared" si="0"/>
        <v>1.3000000000000003</v>
      </c>
    </row>
    <row r="57" spans="1:5" x14ac:dyDescent="0.35">
      <c r="A57" s="13" t="s">
        <v>31</v>
      </c>
      <c r="B57" s="107">
        <v>1.7</v>
      </c>
      <c r="C57" s="107">
        <v>0</v>
      </c>
      <c r="D57" s="107">
        <v>1.1000000000000001</v>
      </c>
      <c r="E57" s="119">
        <f t="shared" si="0"/>
        <v>2.8</v>
      </c>
    </row>
    <row r="58" spans="1:5" x14ac:dyDescent="0.35">
      <c r="A58" s="13" t="s">
        <v>10</v>
      </c>
      <c r="B58" s="107">
        <v>13</v>
      </c>
      <c r="C58" s="107">
        <v>5.9</v>
      </c>
      <c r="D58" s="107">
        <v>34.6</v>
      </c>
      <c r="E58" s="119">
        <f t="shared" si="0"/>
        <v>53.5</v>
      </c>
    </row>
    <row r="59" spans="1:5" x14ac:dyDescent="0.35">
      <c r="A59" s="13" t="s">
        <v>19</v>
      </c>
      <c r="B59" s="118">
        <f>SUM(B51:B58)</f>
        <v>44.6</v>
      </c>
      <c r="C59" s="118">
        <f t="shared" ref="C59:D59" si="1">SUM(C51:C58)</f>
        <v>6.7</v>
      </c>
      <c r="D59" s="118">
        <f t="shared" si="1"/>
        <v>46.4</v>
      </c>
      <c r="E59" s="119">
        <f>+B59+C59+D59</f>
        <v>97.7</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144</v>
      </c>
      <c r="C63" s="108">
        <v>831.3</v>
      </c>
    </row>
    <row r="64" spans="1:5" x14ac:dyDescent="0.35">
      <c r="A64" s="28" t="s">
        <v>21</v>
      </c>
      <c r="B64" s="108">
        <v>641.6</v>
      </c>
      <c r="C64" s="108">
        <v>801.9</v>
      </c>
    </row>
    <row r="65" spans="1:3" x14ac:dyDescent="0.35">
      <c r="A65" s="28" t="s">
        <v>22</v>
      </c>
      <c r="B65" s="108">
        <v>192.7</v>
      </c>
      <c r="C65" s="108">
        <v>572.6</v>
      </c>
    </row>
    <row r="66" spans="1:3" x14ac:dyDescent="0.35">
      <c r="A66" s="28" t="s">
        <v>24</v>
      </c>
      <c r="B66" s="108">
        <v>23.7</v>
      </c>
      <c r="C66" s="108">
        <v>32.299999999999997</v>
      </c>
    </row>
    <row r="67" spans="1:3" x14ac:dyDescent="0.35">
      <c r="A67" s="28" t="s">
        <v>23</v>
      </c>
      <c r="B67" s="108">
        <v>546</v>
      </c>
      <c r="C67" s="108">
        <v>333.1</v>
      </c>
    </row>
    <row r="68" spans="1:3" x14ac:dyDescent="0.35">
      <c r="A68" s="28" t="s">
        <v>25</v>
      </c>
      <c r="B68" s="108">
        <v>200</v>
      </c>
      <c r="C68" s="108">
        <v>492.1</v>
      </c>
    </row>
    <row r="69" spans="1:3" x14ac:dyDescent="0.35">
      <c r="A69" s="28" t="s">
        <v>34</v>
      </c>
      <c r="B69" s="108">
        <v>157.69999999999999</v>
      </c>
      <c r="C69" s="108">
        <v>223.9</v>
      </c>
    </row>
    <row r="70" spans="1:3" ht="58" x14ac:dyDescent="0.35">
      <c r="A70" s="13" t="s">
        <v>161</v>
      </c>
      <c r="B70" s="108">
        <v>342.6</v>
      </c>
      <c r="C70" s="108">
        <v>421.3</v>
      </c>
    </row>
    <row r="71" spans="1:3" x14ac:dyDescent="0.35">
      <c r="A71" s="28" t="s">
        <v>35</v>
      </c>
      <c r="B71" s="108">
        <v>3078.1</v>
      </c>
      <c r="C71" s="108">
        <v>4339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24" t="str">
        <f>'Rail Service (Item Nos. 1-6)'!A3</f>
        <v xml:space="preserve">Railroad: </v>
      </c>
      <c r="B3" s="150" t="str">
        <f>'Rail Service (Item Nos. 1-6)'!B3:B4</f>
        <v>Year: 2023</v>
      </c>
      <c r="C3" s="128" t="str">
        <f>'Rail Service (Item Nos. 1-6)'!C3</f>
        <v xml:space="preserve">Reporting Week: </v>
      </c>
      <c r="D3" s="36" t="s">
        <v>2</v>
      </c>
      <c r="E3" s="4">
        <f>'Rail Service (Item Nos. 1-6)'!E3</f>
        <v>44968</v>
      </c>
      <c r="F3" s="16"/>
      <c r="G3" s="18"/>
      <c r="H3" s="18"/>
      <c r="I3" s="16"/>
      <c r="J3" s="9"/>
      <c r="K3" s="37"/>
    </row>
    <row r="4" spans="1:11" ht="15" thickBot="1" x14ac:dyDescent="0.4">
      <c r="A4" s="125"/>
      <c r="B4" s="151"/>
      <c r="C4" s="129"/>
      <c r="D4" s="38" t="s">
        <v>3</v>
      </c>
      <c r="E4" s="6">
        <f>'Rail Service (Item Nos. 1-6)'!E4</f>
        <v>44974</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1</v>
      </c>
      <c r="C10" s="113">
        <v>0</v>
      </c>
      <c r="D10" s="113">
        <v>1</v>
      </c>
    </row>
    <row r="11" spans="1:11" x14ac:dyDescent="0.35">
      <c r="A11" s="43" t="s">
        <v>43</v>
      </c>
      <c r="B11" s="113">
        <v>0</v>
      </c>
      <c r="C11" s="113">
        <v>0</v>
      </c>
      <c r="D11" s="113">
        <v>0</v>
      </c>
    </row>
    <row r="12" spans="1:11" x14ac:dyDescent="0.35">
      <c r="A12" s="43" t="s">
        <v>44</v>
      </c>
      <c r="B12" s="113">
        <v>1</v>
      </c>
      <c r="C12" s="113">
        <v>0</v>
      </c>
      <c r="D12" s="113">
        <v>1</v>
      </c>
    </row>
    <row r="13" spans="1:11" x14ac:dyDescent="0.35">
      <c r="A13" s="43" t="s">
        <v>45</v>
      </c>
      <c r="B13" s="113">
        <v>164</v>
      </c>
      <c r="C13" s="113">
        <v>115</v>
      </c>
      <c r="D13" s="113">
        <v>49</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670</v>
      </c>
      <c r="C18" s="113">
        <v>455</v>
      </c>
      <c r="D18" s="113">
        <v>215</v>
      </c>
    </row>
    <row r="19" spans="1:4" x14ac:dyDescent="0.35">
      <c r="A19" s="43" t="s">
        <v>51</v>
      </c>
      <c r="B19" s="113">
        <v>40</v>
      </c>
      <c r="C19" s="113">
        <v>0</v>
      </c>
      <c r="D19" s="113">
        <v>40</v>
      </c>
    </row>
    <row r="20" spans="1:4" x14ac:dyDescent="0.35">
      <c r="A20" s="43" t="s">
        <v>52</v>
      </c>
      <c r="B20" s="113">
        <v>2382</v>
      </c>
      <c r="C20" s="113">
        <v>2268</v>
      </c>
      <c r="D20" s="113">
        <v>114</v>
      </c>
    </row>
    <row r="21" spans="1:4" x14ac:dyDescent="0.35">
      <c r="A21" s="43" t="s">
        <v>53</v>
      </c>
      <c r="B21" s="113">
        <v>4</v>
      </c>
      <c r="C21" s="113">
        <v>0</v>
      </c>
      <c r="D21" s="113">
        <v>4</v>
      </c>
    </row>
    <row r="22" spans="1:4" x14ac:dyDescent="0.35">
      <c r="A22" s="43" t="s">
        <v>54</v>
      </c>
      <c r="B22" s="113">
        <v>813</v>
      </c>
      <c r="C22" s="113">
        <v>554</v>
      </c>
      <c r="D22" s="113">
        <v>259</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1645</v>
      </c>
      <c r="C29" s="113">
        <v>1376</v>
      </c>
      <c r="D29" s="113">
        <v>269</v>
      </c>
    </row>
    <row r="30" spans="1:4" x14ac:dyDescent="0.35">
      <c r="A30" s="43" t="s">
        <v>62</v>
      </c>
      <c r="B30" s="113">
        <v>127</v>
      </c>
      <c r="C30" s="113">
        <v>116</v>
      </c>
      <c r="D30" s="113">
        <v>11</v>
      </c>
    </row>
    <row r="31" spans="1:4" x14ac:dyDescent="0.35">
      <c r="A31" s="43" t="s">
        <v>63</v>
      </c>
      <c r="B31" s="113">
        <v>0</v>
      </c>
      <c r="C31" s="113">
        <v>0</v>
      </c>
      <c r="D31" s="113">
        <v>0</v>
      </c>
    </row>
    <row r="32" spans="1:4" x14ac:dyDescent="0.35">
      <c r="A32" s="43" t="s">
        <v>64</v>
      </c>
      <c r="B32" s="113">
        <v>1013</v>
      </c>
      <c r="C32" s="113">
        <v>680</v>
      </c>
      <c r="D32" s="113">
        <v>333</v>
      </c>
    </row>
    <row r="33" spans="1:4" x14ac:dyDescent="0.35">
      <c r="A33" s="43" t="s">
        <v>65</v>
      </c>
      <c r="B33" s="113">
        <v>0</v>
      </c>
      <c r="C33" s="113">
        <v>0</v>
      </c>
      <c r="D33" s="113">
        <v>0</v>
      </c>
    </row>
    <row r="34" spans="1:4" x14ac:dyDescent="0.35">
      <c r="A34" s="43" t="s">
        <v>66</v>
      </c>
      <c r="B34" s="113">
        <v>2820</v>
      </c>
      <c r="C34" s="113">
        <v>1608</v>
      </c>
      <c r="D34" s="113">
        <v>1212</v>
      </c>
    </row>
    <row r="35" spans="1:4" x14ac:dyDescent="0.35">
      <c r="A35" s="43" t="s">
        <v>67</v>
      </c>
      <c r="B35" s="113">
        <v>878</v>
      </c>
      <c r="C35" s="113">
        <v>567</v>
      </c>
      <c r="D35" s="113">
        <v>311</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81</v>
      </c>
      <c r="C41" s="113">
        <v>0</v>
      </c>
      <c r="D41" s="113">
        <v>81</v>
      </c>
    </row>
    <row r="42" spans="1:4" x14ac:dyDescent="0.35">
      <c r="A42" s="43" t="s">
        <v>74</v>
      </c>
      <c r="B42" s="113">
        <v>128</v>
      </c>
      <c r="C42" s="113">
        <v>112</v>
      </c>
      <c r="D42" s="113">
        <v>16</v>
      </c>
    </row>
    <row r="43" spans="1:4" x14ac:dyDescent="0.35">
      <c r="A43" s="43" t="s">
        <v>75</v>
      </c>
      <c r="B43" s="113">
        <v>11</v>
      </c>
      <c r="C43" s="113">
        <v>0</v>
      </c>
      <c r="D43" s="113">
        <v>11</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618</v>
      </c>
      <c r="C47" s="113">
        <v>446</v>
      </c>
      <c r="D47" s="113">
        <v>172</v>
      </c>
    </row>
    <row r="48" spans="1:4" x14ac:dyDescent="0.35">
      <c r="A48" s="43" t="s">
        <v>80</v>
      </c>
      <c r="B48" s="113">
        <v>0</v>
      </c>
      <c r="C48" s="113">
        <v>0</v>
      </c>
      <c r="D48" s="113">
        <v>0</v>
      </c>
    </row>
    <row r="49" spans="1:19" x14ac:dyDescent="0.35">
      <c r="A49" s="43" t="s">
        <v>81</v>
      </c>
      <c r="B49" s="113">
        <v>122</v>
      </c>
      <c r="C49" s="113">
        <v>0</v>
      </c>
      <c r="D49" s="113">
        <v>122</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406</v>
      </c>
      <c r="C53" s="113">
        <v>337</v>
      </c>
      <c r="D53" s="113">
        <v>69</v>
      </c>
    </row>
    <row r="54" spans="1:19" x14ac:dyDescent="0.35">
      <c r="A54" s="43" t="s">
        <v>86</v>
      </c>
      <c r="B54" s="113">
        <v>23</v>
      </c>
      <c r="C54" s="113">
        <v>0</v>
      </c>
      <c r="D54" s="113">
        <v>23</v>
      </c>
    </row>
    <row r="55" spans="1:19" x14ac:dyDescent="0.35">
      <c r="A55" s="43" t="s">
        <v>87</v>
      </c>
      <c r="B55" s="113">
        <v>0</v>
      </c>
      <c r="C55" s="113">
        <v>0</v>
      </c>
      <c r="D55" s="113">
        <v>0</v>
      </c>
    </row>
    <row r="56" spans="1:19" x14ac:dyDescent="0.35">
      <c r="A56" s="43" t="s">
        <v>88</v>
      </c>
      <c r="B56" s="113">
        <v>3</v>
      </c>
      <c r="C56" s="113">
        <v>0</v>
      </c>
      <c r="D56" s="113">
        <v>3</v>
      </c>
    </row>
    <row r="57" spans="1:19" x14ac:dyDescent="0.35">
      <c r="A57" s="43" t="s">
        <v>19</v>
      </c>
      <c r="B57" s="113">
        <f>SUM(B9:B56)</f>
        <v>11950</v>
      </c>
      <c r="C57" s="113">
        <f>SUM(C9:C56)</f>
        <v>8634</v>
      </c>
      <c r="D57" s="113">
        <f>SUM(D9:D56)</f>
        <v>3316</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24" t="str">
        <f>'Rail Service (Item Nos. 1-6)'!A3</f>
        <v xml:space="preserve">Railroad: </v>
      </c>
      <c r="B3" s="126" t="str">
        <f>'Rail Service (Item Nos. 1-6)'!B3:B4</f>
        <v>Year: 2023</v>
      </c>
      <c r="C3" s="128" t="str">
        <f>'Rail Service (Item Nos. 1-6)'!C3</f>
        <v xml:space="preserve">Reporting Week: </v>
      </c>
      <c r="D3" s="36" t="s">
        <v>2</v>
      </c>
      <c r="E3" s="4">
        <f>'Rail Service (Item Nos. 1-6)'!E3</f>
        <v>44968</v>
      </c>
      <c r="F3" s="18"/>
      <c r="G3" s="18"/>
      <c r="H3" s="16"/>
      <c r="I3" s="9"/>
      <c r="J3" s="37"/>
    </row>
    <row r="4" spans="1:10" ht="15" thickBot="1" x14ac:dyDescent="0.4">
      <c r="A4" s="125"/>
      <c r="B4" s="127"/>
      <c r="C4" s="129"/>
      <c r="D4" s="38" t="s">
        <v>3</v>
      </c>
      <c r="E4" s="6">
        <f>'Rail Service (Item Nos. 1-6)'!E4</f>
        <v>44974</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v>2</v>
      </c>
      <c r="D11" s="110"/>
      <c r="E11" s="110"/>
    </row>
    <row r="12" spans="1:10" x14ac:dyDescent="0.35">
      <c r="A12" s="60" t="s">
        <v>43</v>
      </c>
      <c r="B12" s="109"/>
      <c r="C12" s="109"/>
      <c r="D12" s="109"/>
      <c r="E12" s="109"/>
    </row>
    <row r="13" spans="1:10" x14ac:dyDescent="0.35">
      <c r="A13" s="60" t="s">
        <v>44</v>
      </c>
      <c r="B13" s="110">
        <v>48</v>
      </c>
      <c r="C13" s="110">
        <v>91</v>
      </c>
      <c r="D13" s="110">
        <v>27</v>
      </c>
      <c r="E13" s="110">
        <v>223</v>
      </c>
    </row>
    <row r="14" spans="1:10" x14ac:dyDescent="0.35">
      <c r="A14" s="60" t="s">
        <v>45</v>
      </c>
      <c r="B14" s="109">
        <v>1</v>
      </c>
      <c r="C14" s="109">
        <v>40</v>
      </c>
      <c r="D14" s="109">
        <v>6</v>
      </c>
      <c r="E14" s="109">
        <v>14</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10</v>
      </c>
      <c r="C19" s="110">
        <v>66</v>
      </c>
      <c r="D19" s="110">
        <v>69</v>
      </c>
      <c r="E19" s="110">
        <v>484</v>
      </c>
    </row>
    <row r="20" spans="1:5" x14ac:dyDescent="0.35">
      <c r="A20" s="60" t="s">
        <v>51</v>
      </c>
      <c r="B20" s="109"/>
      <c r="C20" s="109"/>
      <c r="D20" s="109">
        <v>3</v>
      </c>
      <c r="E20" s="109">
        <v>4</v>
      </c>
    </row>
    <row r="21" spans="1:5" x14ac:dyDescent="0.35">
      <c r="A21" s="60" t="s">
        <v>52</v>
      </c>
      <c r="B21" s="110"/>
      <c r="C21" s="110">
        <v>140</v>
      </c>
      <c r="D21" s="110">
        <v>12</v>
      </c>
      <c r="E21" s="110">
        <v>153</v>
      </c>
    </row>
    <row r="22" spans="1:5" x14ac:dyDescent="0.35">
      <c r="A22" s="60" t="s">
        <v>53</v>
      </c>
      <c r="B22" s="109"/>
      <c r="C22" s="109"/>
      <c r="D22" s="109"/>
      <c r="E22" s="109"/>
    </row>
    <row r="23" spans="1:5" x14ac:dyDescent="0.35">
      <c r="A23" s="60" t="s">
        <v>54</v>
      </c>
      <c r="B23" s="110">
        <v>15</v>
      </c>
      <c r="C23" s="110">
        <v>183</v>
      </c>
      <c r="D23" s="110">
        <v>231</v>
      </c>
      <c r="E23" s="110">
        <v>365</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6</v>
      </c>
      <c r="C30" s="109">
        <v>63</v>
      </c>
      <c r="D30" s="109">
        <v>259</v>
      </c>
      <c r="E30" s="109">
        <v>874</v>
      </c>
    </row>
    <row r="31" spans="1:5" x14ac:dyDescent="0.35">
      <c r="A31" s="60" t="s">
        <v>62</v>
      </c>
      <c r="B31" s="110">
        <v>10</v>
      </c>
      <c r="C31" s="110">
        <v>16</v>
      </c>
      <c r="D31" s="110">
        <v>9</v>
      </c>
      <c r="E31" s="110">
        <v>31</v>
      </c>
    </row>
    <row r="32" spans="1:5" x14ac:dyDescent="0.35">
      <c r="A32" s="60" t="s">
        <v>63</v>
      </c>
      <c r="B32" s="109"/>
      <c r="C32" s="109"/>
      <c r="D32" s="109"/>
      <c r="E32" s="109"/>
    </row>
    <row r="33" spans="1:7" x14ac:dyDescent="0.35">
      <c r="A33" s="60" t="s">
        <v>64</v>
      </c>
      <c r="B33" s="110">
        <v>89</v>
      </c>
      <c r="C33" s="110">
        <v>372</v>
      </c>
      <c r="D33" s="110">
        <v>258</v>
      </c>
      <c r="E33" s="110">
        <v>829</v>
      </c>
    </row>
    <row r="34" spans="1:7" x14ac:dyDescent="0.35">
      <c r="A34" s="60" t="s">
        <v>65</v>
      </c>
      <c r="B34" s="109"/>
      <c r="C34" s="109"/>
      <c r="D34" s="109"/>
      <c r="E34" s="109"/>
    </row>
    <row r="35" spans="1:7" x14ac:dyDescent="0.35">
      <c r="A35" s="60" t="s">
        <v>66</v>
      </c>
      <c r="B35" s="110">
        <v>125</v>
      </c>
      <c r="C35" s="110">
        <v>1155</v>
      </c>
      <c r="D35" s="110">
        <v>1384</v>
      </c>
      <c r="E35" s="110">
        <v>2973</v>
      </c>
    </row>
    <row r="36" spans="1:7" x14ac:dyDescent="0.35">
      <c r="A36" s="60" t="s">
        <v>67</v>
      </c>
      <c r="B36" s="109">
        <v>8</v>
      </c>
      <c r="C36" s="109">
        <v>138</v>
      </c>
      <c r="D36" s="109">
        <v>164</v>
      </c>
      <c r="E36" s="109">
        <v>468</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v>1</v>
      </c>
      <c r="D39" s="110">
        <v>1</v>
      </c>
      <c r="E39" s="110">
        <v>1</v>
      </c>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v>1</v>
      </c>
      <c r="D43" s="110"/>
      <c r="E43" s="110"/>
    </row>
    <row r="44" spans="1:7" x14ac:dyDescent="0.35">
      <c r="A44" s="60" t="s">
        <v>75</v>
      </c>
      <c r="B44" s="109">
        <v>3</v>
      </c>
      <c r="C44" s="109"/>
      <c r="D44" s="109">
        <v>14</v>
      </c>
      <c r="E44" s="109">
        <v>5</v>
      </c>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24</v>
      </c>
      <c r="C48" s="109">
        <v>69</v>
      </c>
      <c r="D48" s="109">
        <v>183</v>
      </c>
      <c r="E48" s="109">
        <v>348</v>
      </c>
    </row>
    <row r="49" spans="1:5" x14ac:dyDescent="0.35">
      <c r="A49" s="60" t="s">
        <v>80</v>
      </c>
      <c r="B49" s="110"/>
      <c r="C49" s="110">
        <v>1</v>
      </c>
      <c r="D49" s="110"/>
      <c r="E49" s="110"/>
    </row>
    <row r="50" spans="1:5" x14ac:dyDescent="0.35">
      <c r="A50" s="60" t="s">
        <v>81</v>
      </c>
      <c r="B50" s="109"/>
      <c r="C50" s="109">
        <v>135</v>
      </c>
      <c r="D50" s="109">
        <v>44</v>
      </c>
      <c r="E50" s="109">
        <v>90</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41</v>
      </c>
      <c r="C54" s="109">
        <v>92</v>
      </c>
      <c r="D54" s="109">
        <v>62</v>
      </c>
      <c r="E54" s="109">
        <v>150</v>
      </c>
    </row>
    <row r="55" spans="1:5" x14ac:dyDescent="0.35">
      <c r="A55" s="60" t="s">
        <v>86</v>
      </c>
      <c r="B55" s="110">
        <v>31</v>
      </c>
      <c r="C55" s="110">
        <v>28</v>
      </c>
      <c r="D55" s="110">
        <v>148</v>
      </c>
      <c r="E55" s="110">
        <v>268</v>
      </c>
    </row>
    <row r="56" spans="1:5" x14ac:dyDescent="0.35">
      <c r="A56" s="60" t="s">
        <v>87</v>
      </c>
      <c r="B56" s="109"/>
      <c r="C56" s="109"/>
      <c r="D56" s="109"/>
      <c r="E56" s="109"/>
    </row>
    <row r="57" spans="1:5" x14ac:dyDescent="0.35">
      <c r="A57" s="60" t="s">
        <v>88</v>
      </c>
      <c r="B57" s="110"/>
      <c r="C57" s="110">
        <v>1</v>
      </c>
      <c r="D57" s="110">
        <v>15</v>
      </c>
      <c r="E57" s="110">
        <v>53</v>
      </c>
    </row>
    <row r="58" spans="1:5" x14ac:dyDescent="0.35">
      <c r="A58" s="61" t="s">
        <v>93</v>
      </c>
      <c r="B58" s="111">
        <f>SUM(B10:B57)</f>
        <v>411</v>
      </c>
      <c r="C58" s="111">
        <f>SUM(C10:C57)</f>
        <v>2594</v>
      </c>
      <c r="D58" s="111">
        <f>SUM(D10:D57)</f>
        <v>2889</v>
      </c>
      <c r="E58" s="111">
        <f>SUM(E10:E57)</f>
        <v>7333</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24" t="str">
        <f>'Rail Service (Item Nos. 1-6)'!A3</f>
        <v xml:space="preserve">Railroad: </v>
      </c>
      <c r="B3" s="126" t="str">
        <f>'Rail Service (Item Nos. 1-6)'!B3:B4</f>
        <v>Year: 2023</v>
      </c>
      <c r="C3" s="128" t="str">
        <f>'Rail Service (Item Nos. 1-6)'!C3</f>
        <v xml:space="preserve">Reporting Week: </v>
      </c>
      <c r="D3" s="65" t="s">
        <v>2</v>
      </c>
      <c r="E3" s="4">
        <f>'Rail Service (Item Nos. 1-6)'!E3</f>
        <v>44968</v>
      </c>
      <c r="F3" s="16"/>
      <c r="G3" s="9"/>
      <c r="H3" s="37"/>
    </row>
    <row r="4" spans="1:8" ht="15" thickBot="1" x14ac:dyDescent="0.4">
      <c r="A4" s="125"/>
      <c r="B4" s="127"/>
      <c r="C4" s="129"/>
      <c r="D4" s="66" t="s">
        <v>3</v>
      </c>
      <c r="E4" s="6">
        <f>'Rail Service (Item Nos. 1-6)'!E4</f>
        <v>44974</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41</v>
      </c>
      <c r="C9" s="72">
        <v>30.4</v>
      </c>
    </row>
    <row r="10" spans="1:8" x14ac:dyDescent="0.35">
      <c r="A10" s="75" t="s">
        <v>18</v>
      </c>
      <c r="B10" s="115">
        <v>2</v>
      </c>
      <c r="C10" s="74">
        <v>2.1</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175</v>
      </c>
      <c r="B24" s="74"/>
      <c r="C24" s="74"/>
      <c r="D24" s="120"/>
    </row>
    <row r="25" spans="1:5" ht="15" customHeight="1" x14ac:dyDescent="0.35">
      <c r="A25" s="78" t="s">
        <v>176</v>
      </c>
      <c r="B25" s="74"/>
      <c r="C25" s="74"/>
      <c r="D25" s="120"/>
      <c r="E25" s="120"/>
    </row>
    <row r="26" spans="1:5" ht="15" customHeight="1" x14ac:dyDescent="0.35">
      <c r="A26" s="78" t="s">
        <v>177</v>
      </c>
      <c r="B26" s="74"/>
      <c r="C26" s="74"/>
      <c r="D26" s="120"/>
    </row>
    <row r="27" spans="1:5" ht="15" customHeight="1" x14ac:dyDescent="0.35">
      <c r="A27" s="78" t="s">
        <v>178</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24" t="str">
        <f>'Rail Service (Item Nos. 1-6)'!A3</f>
        <v xml:space="preserve">Railroad: </v>
      </c>
      <c r="B3" s="126" t="str">
        <f>'Rail Service (Item Nos. 1-6)'!B3:B4</f>
        <v>Year: 2023</v>
      </c>
      <c r="C3" s="128" t="str">
        <f>'Rail Service (Item Nos. 1-6)'!C3</f>
        <v xml:space="preserve">Reporting Week: </v>
      </c>
      <c r="D3" s="79" t="s">
        <v>2</v>
      </c>
      <c r="E3" s="4">
        <f>'Rail Service (Item Nos. 1-6)'!E3</f>
        <v>44968</v>
      </c>
      <c r="F3" s="16"/>
      <c r="G3" s="16"/>
      <c r="H3" s="9"/>
      <c r="I3" s="37"/>
    </row>
    <row r="4" spans="1:14" customFormat="1" ht="15" thickBot="1" x14ac:dyDescent="0.4">
      <c r="A4" s="125"/>
      <c r="B4" s="127"/>
      <c r="C4" s="129"/>
      <c r="D4" s="66" t="s">
        <v>3</v>
      </c>
      <c r="E4" s="6">
        <f>'Rail Service (Item Nos. 1-6)'!E4</f>
        <v>44974</v>
      </c>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6747</v>
      </c>
      <c r="E9" s="116">
        <v>1836</v>
      </c>
    </row>
    <row r="10" spans="1:14" x14ac:dyDescent="0.25">
      <c r="A10" s="87"/>
      <c r="B10" s="87" t="s">
        <v>22</v>
      </c>
      <c r="C10" s="87" t="s">
        <v>131</v>
      </c>
      <c r="D10" s="117">
        <v>29483</v>
      </c>
      <c r="E10" s="117">
        <v>0</v>
      </c>
    </row>
    <row r="11" spans="1:14" x14ac:dyDescent="0.25">
      <c r="A11" s="87"/>
      <c r="B11" s="87" t="s">
        <v>107</v>
      </c>
      <c r="C11" s="86" t="s">
        <v>112</v>
      </c>
      <c r="D11" s="117">
        <v>583</v>
      </c>
      <c r="E11" s="117">
        <v>8</v>
      </c>
    </row>
    <row r="12" spans="1:14" x14ac:dyDescent="0.25">
      <c r="A12" s="87"/>
      <c r="B12" s="87" t="s">
        <v>109</v>
      </c>
      <c r="C12" s="87" t="s">
        <v>132</v>
      </c>
      <c r="D12" s="117">
        <v>3668</v>
      </c>
      <c r="E12" s="117">
        <v>413</v>
      </c>
    </row>
    <row r="13" spans="1:14" x14ac:dyDescent="0.25">
      <c r="A13" s="87"/>
      <c r="B13" s="87" t="s">
        <v>122</v>
      </c>
      <c r="C13" s="86" t="s">
        <v>133</v>
      </c>
      <c r="D13" s="117">
        <v>510</v>
      </c>
      <c r="E13" s="117">
        <v>80</v>
      </c>
    </row>
    <row r="14" spans="1:14" x14ac:dyDescent="0.25">
      <c r="A14" s="87"/>
      <c r="B14" s="87" t="s">
        <v>123</v>
      </c>
      <c r="C14" s="87" t="s">
        <v>134</v>
      </c>
      <c r="D14" s="117">
        <v>2773</v>
      </c>
      <c r="E14" s="117">
        <v>874</v>
      </c>
    </row>
    <row r="15" spans="1:14" x14ac:dyDescent="0.25">
      <c r="A15" s="87"/>
      <c r="B15" s="87" t="s">
        <v>102</v>
      </c>
      <c r="C15" s="86" t="s">
        <v>135</v>
      </c>
      <c r="D15" s="117">
        <v>3730</v>
      </c>
      <c r="E15" s="117">
        <v>819</v>
      </c>
    </row>
    <row r="16" spans="1:14" x14ac:dyDescent="0.25">
      <c r="A16" s="87"/>
      <c r="B16" s="87" t="s">
        <v>21</v>
      </c>
      <c r="C16" s="87" t="s">
        <v>136</v>
      </c>
      <c r="D16" s="117">
        <v>11015</v>
      </c>
      <c r="E16" s="117">
        <v>847</v>
      </c>
    </row>
    <row r="17" spans="1:17" x14ac:dyDescent="0.25">
      <c r="A17" s="87"/>
      <c r="B17" s="87" t="s">
        <v>108</v>
      </c>
      <c r="C17" s="86" t="s">
        <v>137</v>
      </c>
      <c r="D17" s="117">
        <v>788</v>
      </c>
      <c r="E17" s="117">
        <v>189</v>
      </c>
    </row>
    <row r="18" spans="1:17" x14ac:dyDescent="0.25">
      <c r="A18" s="87"/>
      <c r="B18" s="87" t="s">
        <v>105</v>
      </c>
      <c r="C18" s="87" t="s">
        <v>138</v>
      </c>
      <c r="D18" s="117">
        <v>878</v>
      </c>
      <c r="E18" s="117">
        <v>614</v>
      </c>
    </row>
    <row r="19" spans="1:17" x14ac:dyDescent="0.25">
      <c r="A19" s="87"/>
      <c r="B19" s="87" t="s">
        <v>106</v>
      </c>
      <c r="C19" s="86" t="s">
        <v>139</v>
      </c>
      <c r="D19" s="117">
        <v>2338</v>
      </c>
      <c r="E19" s="117">
        <v>27</v>
      </c>
    </row>
    <row r="20" spans="1:17" x14ac:dyDescent="0.25">
      <c r="A20" s="87"/>
      <c r="B20" s="87" t="s">
        <v>124</v>
      </c>
      <c r="C20" s="87" t="s">
        <v>140</v>
      </c>
      <c r="D20" s="117">
        <v>1138</v>
      </c>
      <c r="E20" s="117">
        <v>727</v>
      </c>
    </row>
    <row r="21" spans="1:17" x14ac:dyDescent="0.25">
      <c r="A21" s="87"/>
      <c r="B21" s="87" t="s">
        <v>125</v>
      </c>
      <c r="C21" s="86" t="s">
        <v>141</v>
      </c>
      <c r="D21" s="117">
        <v>2177</v>
      </c>
      <c r="E21" s="117">
        <v>2904</v>
      </c>
    </row>
    <row r="22" spans="1:17" x14ac:dyDescent="0.25">
      <c r="A22" s="87"/>
      <c r="B22" s="87" t="s">
        <v>126</v>
      </c>
      <c r="C22" s="87" t="s">
        <v>142</v>
      </c>
      <c r="D22" s="117">
        <v>382</v>
      </c>
      <c r="E22" s="117">
        <v>47</v>
      </c>
    </row>
    <row r="23" spans="1:17" x14ac:dyDescent="0.25">
      <c r="A23" s="87"/>
      <c r="B23" s="87" t="s">
        <v>127</v>
      </c>
      <c r="C23" s="86" t="s">
        <v>143</v>
      </c>
      <c r="D23" s="117">
        <v>4114</v>
      </c>
      <c r="E23" s="117">
        <v>1865</v>
      </c>
    </row>
    <row r="24" spans="1:17" x14ac:dyDescent="0.25">
      <c r="A24" s="87"/>
      <c r="B24" s="87" t="s">
        <v>104</v>
      </c>
      <c r="C24" s="87" t="s">
        <v>144</v>
      </c>
      <c r="D24" s="117">
        <v>20</v>
      </c>
      <c r="E24" s="117">
        <v>9</v>
      </c>
    </row>
    <row r="25" spans="1:17" x14ac:dyDescent="0.25">
      <c r="A25" s="87"/>
      <c r="B25" s="87" t="s">
        <v>128</v>
      </c>
      <c r="C25" s="86" t="s">
        <v>145</v>
      </c>
      <c r="D25" s="117">
        <v>470</v>
      </c>
      <c r="E25" s="117">
        <v>714</v>
      </c>
    </row>
    <row r="26" spans="1:17" x14ac:dyDescent="0.25">
      <c r="A26" s="87"/>
      <c r="B26" s="87" t="s">
        <v>110</v>
      </c>
      <c r="C26" s="87" t="s">
        <v>146</v>
      </c>
      <c r="D26" s="117">
        <v>1687</v>
      </c>
      <c r="E26" s="117">
        <v>309</v>
      </c>
    </row>
    <row r="27" spans="1:17" x14ac:dyDescent="0.25">
      <c r="A27" s="87"/>
      <c r="B27" s="87" t="s">
        <v>129</v>
      </c>
      <c r="C27" s="86" t="s">
        <v>147</v>
      </c>
      <c r="D27" s="117">
        <v>305</v>
      </c>
      <c r="E27" s="117">
        <v>96</v>
      </c>
    </row>
    <row r="28" spans="1:17" x14ac:dyDescent="0.25">
      <c r="A28" s="87"/>
      <c r="B28" s="87" t="s">
        <v>35</v>
      </c>
      <c r="C28" s="87" t="s">
        <v>114</v>
      </c>
      <c r="D28" s="117">
        <v>1480</v>
      </c>
      <c r="E28" s="117">
        <v>680</v>
      </c>
    </row>
    <row r="29" spans="1:17" x14ac:dyDescent="0.25">
      <c r="A29" s="87"/>
      <c r="B29" s="87" t="s">
        <v>111</v>
      </c>
      <c r="C29" s="87" t="s">
        <v>148</v>
      </c>
      <c r="D29" s="117">
        <v>71866</v>
      </c>
      <c r="E29" s="117">
        <v>4202</v>
      </c>
    </row>
    <row r="30" spans="1:17" ht="14.5" x14ac:dyDescent="0.25">
      <c r="A30" s="87"/>
      <c r="B30" s="87" t="s">
        <v>113</v>
      </c>
      <c r="C30" s="87" t="s">
        <v>149</v>
      </c>
      <c r="D30" s="117">
        <v>6468</v>
      </c>
      <c r="E30" s="117">
        <v>152</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953</v>
      </c>
      <c r="E35" s="116">
        <v>549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EE1437-2169-49AD-A42D-21FF18DC02D5}"/>
</file>

<file path=customXml/itemProps2.xml><?xml version="1.0" encoding="utf-8"?>
<ds:datastoreItem xmlns:ds="http://schemas.openxmlformats.org/officeDocument/2006/customXml" ds:itemID="{EB1EC4B9-CFFC-44BF-8503-884FCC13E3B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2023-02-22T13:38:13Z</dcterms:modified>
</cp:coreProperties>
</file>